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<sst xmlns="http://schemas.openxmlformats.org/spreadsheetml/2006/main" count="47" uniqueCount="47">
  <si>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</si>
  <si>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GMM030</t>
  </si>
  <si>
    <t xml:space="preserve">m²</t>
  </si>
  <si>
    <t xml:space="preserve">Mur mitoyen, en maçonnerie de briques en terre cuite à isolation répartie, pose à joint mince.</t>
  </si>
  <si>
    <r>
      <rPr>
        <sz val="7.80"/>
        <color rgb="FF000000"/>
        <rFont val="A"/>
        <family val="2"/>
      </rPr>
      <t xml:space="preserve">Mur mitoyen, </t>
    </r>
    <r>
      <rPr>
        <b/>
        <sz val="7.80"/>
        <color rgb="FF000000"/>
        <rFont val="A"/>
        <family val="2"/>
      </rPr>
      <t xml:space="preserve">de 30 cm d'épaisseur, en maçonnerie de brique Monomur, Porotherm R30 "WIENERBERGER", à revêtir, 373x300x249 mm, pose avec du mortier à joints minces Porotherm "WIENERBERGER", renforcée à l'aide de chaînages verticaux avec 0,45 kg/m² d' armatures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</si>
  <si>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</si>
  <si>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</si>
  <si>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</si>
  <si>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</si>
  <si>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</si>
  <si>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</si>
  <si>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mt04bwi010xcad</t>
  </si>
  <si>
    <t xml:space="preserve">Brique Monomur, Porotherm R30 "WIENERBERGER", à revêtir, 373x300x249 mm, résistance à la compression 8 MPa, selon NF EN 771-1, résistance thermique de la maçonnerie 2,54 m²K/W.</t>
  </si>
  <si>
    <t xml:space="preserve">U</t>
  </si>
  <si>
    <t xml:space="preserve">mt09mif060b</t>
  </si>
  <si>
    <t xml:space="preserve">Mortier à joints minces Porotherm "WIENERBERGER", composé de ciment, résine, sable siliceux et additifs spécifiques, fourni en sacs de 25 kg, gâché sur chantier avec une proportion en volume de 1/3.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</si>
  <si>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</si>
  <si>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</si>
  <si>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</si>
  <si>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</si>
  <si>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mt10haf030fOEi</t>
  </si>
  <si>
    <t xml:space="preserve">Béton C25/30 (XC1(F) D20; S3; Cl 0,4), prêt à l'emploi, selon NF EN 206-1.</t>
  </si>
  <si>
    <t xml:space="preserve">m³</t>
  </si>
  <si>
    <t xml:space="preserve">mt16pea040d</t>
  </si>
  <si>
    <t xml:space="preserve">Panneau rigide en polystyrène expansé, Aboutherm Th38 "WIENERBERGER", selon NF EN 13163, de 20x200 mm, résistance thermique 0,5 m²K/W, conductivité thermique 0,038 W/(mK).</t>
  </si>
  <si>
    <t xml:space="preserve">m</t>
  </si>
  <si>
    <t xml:space="preserve">mt04bwi016fb</t>
  </si>
  <si>
    <t xml:space="preserve">About de dalle TH7 "WIENERBERGER", 500x65x190 mm, à placer avec du mortier de ciment, résistance thermique 0,33 m²K/W.</t>
  </si>
  <si>
    <t xml:space="preserve">U</t>
  </si>
  <si>
    <t xml:space="preserve">mt09mor020d</t>
  </si>
  <si>
    <t xml:space="preserve">Mortier bâtard de ciment CEM II/A-P 32,5 R, chaux et sable, type M-10, confectionné sur chantier avec 380 kg/m³ de ciment et une proportion en volume 1:1/2:4.</t>
  </si>
  <si>
    <t xml:space="preserve">m³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</si>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</sst>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8.74" customWidth="1"/>
    <col min="3" max="3" width="21.57" customWidth="1"/>
    <col min="4" max="4" width="28.12" customWidth="1"/>
    <col min="5" max="5" width="5.54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10.700000</v>
      </c>
      <c r="G8" s="14" t="s">
        <v>13</v>
      </c>
      <c r="H8" s="14"/>
      <c r="I8" s="16">
        <v>4.390000</v>
      </c>
      <c r="J8" s="16"/>
      <c r="K8" s="16">
        <f ca="1">ROUND(INDIRECT(ADDRESS(ROW()+(0), COLUMN()+(-5), 1))*INDIRECT(ADDRESS(ROW()+(0), COLUMN()+(-2), 1)), 2)</f>
        <v>46.970000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1.650000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0.450000</v>
      </c>
      <c r="G10" s="19" t="s">
        <v>19</v>
      </c>
      <c r="H10" s="19"/>
      <c r="I10" s="20">
        <v>1.370000</v>
      </c>
      <c r="J10" s="20"/>
      <c r="K10" s="20">
        <f ca="1">ROUND(INDIRECT(ADDRESS(ROW()+(0), COLUMN()+(-5), 1))*INDIRECT(ADDRESS(ROW()+(0), COLUMN()+(-2), 1)), 2)</f>
        <v>0.620000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0.008000</v>
      </c>
      <c r="G11" s="19" t="s">
        <v>22</v>
      </c>
      <c r="H11" s="19"/>
      <c r="I11" s="20">
        <v>133.000000</v>
      </c>
      <c r="J11" s="20"/>
      <c r="K11" s="20">
        <f ca="1">ROUND(INDIRECT(ADDRESS(ROW()+(0), COLUMN()+(-5), 1))*INDIRECT(ADDRESS(ROW()+(0), COLUMN()+(-2), 1)), 2)</f>
        <v>1.060000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0.330000</v>
      </c>
      <c r="G12" s="19" t="s">
        <v>25</v>
      </c>
      <c r="H12" s="19"/>
      <c r="I12" s="20">
        <v>1.230000</v>
      </c>
      <c r="J12" s="20"/>
      <c r="K12" s="20">
        <f ca="1">ROUND(INDIRECT(ADDRESS(ROW()+(0), COLUMN()+(-5), 1))*INDIRECT(ADDRESS(ROW()+(0), COLUMN()+(-2), 1)), 2)</f>
        <v>0.410000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2.000000</v>
      </c>
      <c r="G13" s="19" t="s">
        <v>28</v>
      </c>
      <c r="H13" s="19"/>
      <c r="I13" s="20">
        <v>1.140000</v>
      </c>
      <c r="J13" s="20"/>
      <c r="K13" s="20">
        <f ca="1">ROUND(INDIRECT(ADDRESS(ROW()+(0), COLUMN()+(-5), 1))*INDIRECT(ADDRESS(ROW()+(0), COLUMN()+(-2), 1)), 2)</f>
        <v>2.280000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0.001000</v>
      </c>
      <c r="G14" s="19" t="s">
        <v>31</v>
      </c>
      <c r="H14" s="19"/>
      <c r="I14" s="20">
        <v>162.100000</v>
      </c>
      <c r="J14" s="20"/>
      <c r="K14" s="20">
        <f ca="1">ROUND(INDIRECT(ADDRESS(ROW()+(0), COLUMN()+(-5), 1))*INDIRECT(ADDRESS(ROW()+(0), COLUMN()+(-2), 1)), 2)</f>
        <v>0.160000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0.041000</v>
      </c>
      <c r="G15" s="19" t="s">
        <v>34</v>
      </c>
      <c r="H15" s="19"/>
      <c r="I15" s="20">
        <v>1.730000</v>
      </c>
      <c r="J15" s="20"/>
      <c r="K15" s="20">
        <f ca="1">ROUND(INDIRECT(ADDRESS(ROW()+(0), COLUMN()+(-5), 1))*INDIRECT(ADDRESS(ROW()+(0), COLUMN()+(-2), 1)), 2)</f>
        <v>0.070000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0.889000</v>
      </c>
      <c r="G16" s="19" t="s">
        <v>37</v>
      </c>
      <c r="H16" s="19"/>
      <c r="I16" s="20">
        <v>24.110000</v>
      </c>
      <c r="J16" s="20"/>
      <c r="K16" s="20">
        <f ca="1">ROUND(INDIRECT(ADDRESS(ROW()+(0), COLUMN()+(-5), 1))*INDIRECT(ADDRESS(ROW()+(0), COLUMN()+(-2), 1)), 2)</f>
        <v>21.430000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0.491000</v>
      </c>
      <c r="G17" s="23" t="s">
        <v>40</v>
      </c>
      <c r="H17" s="23"/>
      <c r="I17" s="24">
        <v>20.140000</v>
      </c>
      <c r="J17" s="24"/>
      <c r="K17" s="24">
        <f ca="1">ROUND(INDIRECT(ADDRESS(ROW()+(0), COLUMN()+(-5), 1))*INDIRECT(ADDRESS(ROW()+(0), COLUMN()+(-2), 1)), 2)</f>
        <v>9.890000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3.000000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84.540000</v>
      </c>
      <c r="J18" s="16"/>
      <c r="K18" s="16">
        <f ca="1">ROUND(INDIRECT(ADDRESS(ROW()+(0), COLUMN()+(-5), 1))*INDIRECT(ADDRESS(ROW()+(0), COLUMN()+(-2), 1))/100, 2)</f>
        <v>2.540000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87.080000</v>
      </c>
      <c r="J19" s="24"/>
      <c r="K19" s="24">
        <f ca="1">ROUND(INDIRECT(ADDRESS(ROW()+(0), COLUMN()+(-5), 1))*INDIRECT(ADDRESS(ROW()+(0), COLUMN()+(-2), 1))/100, 2)</f>
        <v>2.610000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89.690000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